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VI Entidades Paraestatales\"/>
    </mc:Choice>
  </mc:AlternateContent>
  <xr:revisionPtr revIDLastSave="0" documentId="13_ncr:1_{6DDEF112-C4E8-4B91-94B5-914DF915394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EA!$B$2:$D$66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C19" i="1"/>
  <c r="D19" i="1"/>
  <c r="C22" i="1"/>
  <c r="D22" i="1"/>
  <c r="C34" i="1"/>
  <c r="D34" i="1"/>
  <c r="D61" i="1"/>
  <c r="C61" i="1"/>
  <c r="D54" i="1"/>
  <c r="C54" i="1"/>
  <c r="D48" i="1"/>
  <c r="C48" i="1"/>
  <c r="D44" i="1"/>
  <c r="C44" i="1"/>
  <c r="D30" i="1"/>
  <c r="C30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<sst xmlns="http://schemas.openxmlformats.org/spreadsheetml/2006/main" count="60" uniqueCount="60">
  <si>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</si>
  <si>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</si>
  <si>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</si>
  <si>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</si>
  <si>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</si>
  <si>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</si>
  <si>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</si>
  <si>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</si>
  <si>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</si>
  <si>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</si>
  <si>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</si>
  <si>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</si>
  <si>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</si>
  <si>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</si>
  <si>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</si>
  <si>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</si>
  <si>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</si>
  <si>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</si>
  <si>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</si>
  <si>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</si>
  <si>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</si>
  <si>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</si>
  <si>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</si>
  <si>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</si>
  <si>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</si>
  <si>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</si>
  <si>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</si>
  <si>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</si>
  <si>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</si>
  <si>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</si>
  <si>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</si>
  <si>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</si>
  <si>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</si>
  <si>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</si>
  <si>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</si>
  <si>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</si>
  <si>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</si>
  <si>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</si>
  <si>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</si>
  <si>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</si>
  <si>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</si>
  <si>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</si>
  <si>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</si>
  <si>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</si>
  <si>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</si>
  <si>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</si>
  <si>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</si>
  <si>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</si>
  <si>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</si>
  <si>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</si>
  <si>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</si>
  <si>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</si>
  <si>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</si>
  <si>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</si>
  <si>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</si>
  <si>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</si>
  <si>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</si>
  <si>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</si>
  <si>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DEL  1o.  ENERO  AL 31 DE DICIEMBRE DEL AÑO 2021 Y 2020</t>
  </si>
  <si>
    <t>ESTADO  DE  ACTIVIDADES CONSOLIDADO ENTIDADES PARAESTATALES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</si>
</sst>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center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3" fillId="4" borderId="5" xfId="0" applyFont="1" applyFill="1" applyBorder="1" applyAlignment="1">
      <alignment horizontal="left" indent="1"/>
    </xf>
    <xf numFmtId="37" fontId="4" fillId="4" borderId="9" xfId="0" applyFont="1" applyFill="1" applyBorder="1" applyAlignment="1">
      <alignment horizontal="left" indent="1"/>
    </xf>
    <xf numFmtId="37" fontId="5" fillId="4" borderId="9" xfId="0" applyFont="1" applyFill="1" applyBorder="1" applyAlignment="1">
      <alignment horizontal="left" indent="2"/>
    </xf>
    <xf numFmtId="37" fontId="4" fillId="4" borderId="9" xfId="0" applyFont="1" applyFill="1" applyBorder="1" applyAlignment="1">
      <alignment horizontal="left" vertical="top" wrapText="1" indent="1"/>
    </xf>
    <xf numFmtId="37" fontId="5" fillId="4" borderId="9" xfId="0" applyFont="1" applyFill="1" applyBorder="1" applyAlignment="1">
      <alignment horizontal="left" wrapText="1" indent="2"/>
    </xf>
    <xf numFmtId="37" fontId="4" fillId="4" borderId="9" xfId="0" applyFont="1" applyFill="1" applyBorder="1" applyAlignment="1">
      <alignment horizontal="left" wrapText="1" indent="1"/>
    </xf>
    <xf numFmtId="37" fontId="3" fillId="4" borderId="9" xfId="0" applyFont="1" applyFill="1" applyBorder="1" applyAlignment="1">
      <alignment horizontal="left" indent="1"/>
    </xf>
    <xf numFmtId="37" fontId="4" fillId="0" borderId="0" xfId="0" applyFont="1" applyAlignment="1">
      <alignment horizontal="left" indent="1"/>
    </xf>
    <xf numFmtId="37" fontId="3" fillId="0" borderId="0" xfId="0" applyFont="1"/>
    <xf numFmtId="39" fontId="3" fillId="0" borderId="0" xfId="0" applyNumberFormat="1" applyFont="1"/>
    <xf numFmtId="37" fontId="5" fillId="4" borderId="9" xfId="0" applyFont="1" applyFill="1" applyBorder="1" applyAlignment="1">
      <alignment horizontal="left" vertical="center" wrapText="1" indent="1"/>
    </xf>
    <xf numFmtId="37" fontId="5" fillId="4" borderId="9" xfId="0" applyFont="1" applyFill="1" applyBorder="1" applyAlignment="1">
      <alignment horizontal="left" wrapText="1" indent="1"/>
    </xf>
    <xf numFmtId="37" fontId="5" fillId="4" borderId="9" xfId="0" applyFont="1" applyFill="1" applyBorder="1" applyAlignment="1">
      <alignment horizontal="left" vertical="top" wrapText="1" indent="2"/>
    </xf>
    <xf numFmtId="37" fontId="4" fillId="4" borderId="18" xfId="0" applyFont="1" applyFill="1" applyBorder="1"/>
    <xf numFmtId="37" fontId="4" fillId="4" borderId="19" xfId="0" applyFont="1" applyFill="1" applyBorder="1"/>
    <xf numFmtId="37" fontId="5" fillId="4" borderId="20" xfId="0" applyFont="1" applyFill="1" applyBorder="1"/>
    <xf numFmtId="37" fontId="5" fillId="4" borderId="21" xfId="0" applyFont="1" applyFill="1" applyBorder="1"/>
    <xf numFmtId="37" fontId="5" fillId="4" borderId="22" xfId="0" applyFont="1" applyFill="1" applyBorder="1"/>
    <xf numFmtId="37" fontId="5" fillId="0" borderId="0" xfId="0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horizontal="center" vertical="top" wrapText="1"/>
    </xf>
    <xf numFmtId="37" fontId="3" fillId="0" borderId="0" xfId="0" applyFont="1" applyAlignment="1">
      <alignment wrapText="1"/>
    </xf>
    <xf numFmtId="39" fontId="3" fillId="4" borderId="8" xfId="0" applyNumberFormat="1" applyFont="1" applyFill="1" applyBorder="1" applyAlignment="1">
      <alignment horizontal="left" indent="1"/>
    </xf>
    <xf numFmtId="39" fontId="5" fillId="4" borderId="7" xfId="0" applyNumberFormat="1" applyFont="1" applyFill="1" applyBorder="1"/>
    <xf numFmtId="37" fontId="4" fillId="4" borderId="10" xfId="0" applyNumberFormat="1" applyFont="1" applyFill="1" applyBorder="1"/>
    <xf numFmtId="37" fontId="4" fillId="4" borderId="11" xfId="0" applyNumberFormat="1" applyFont="1" applyFill="1" applyBorder="1"/>
    <xf numFmtId="37" fontId="5" fillId="4" borderId="10" xfId="1" applyNumberFormat="1" applyFont="1" applyFill="1" applyBorder="1" applyAlignment="1" applyProtection="1"/>
    <xf numFmtId="37" fontId="5" fillId="4" borderId="11" xfId="1" applyNumberFormat="1" applyFont="1" applyFill="1" applyBorder="1" applyAlignment="1" applyProtection="1"/>
    <xf numFmtId="37" fontId="3" fillId="4" borderId="12" xfId="0" applyNumberFormat="1" applyFont="1" applyFill="1" applyBorder="1" applyAlignment="1">
      <alignment horizontal="left" indent="1"/>
    </xf>
    <xf numFmtId="37" fontId="5" fillId="4" borderId="11" xfId="0" applyNumberFormat="1" applyFont="1" applyFill="1" applyBorder="1"/>
    <xf numFmtId="37" fontId="4" fillId="4" borderId="13" xfId="1" applyNumberFormat="1" applyFont="1" applyFill="1" applyBorder="1" applyAlignment="1" applyProtection="1"/>
    <xf numFmtId="37" fontId="4" fillId="4" borderId="7" xfId="1" applyNumberFormat="1" applyFont="1" applyFill="1" applyBorder="1" applyAlignment="1" applyProtection="1"/>
    <xf numFmtId="37" fontId="5" fillId="4" borderId="10" xfId="1" applyNumberFormat="1" applyFont="1" applyFill="1" applyBorder="1" applyAlignment="1" applyProtection="1">
      <alignment vertical="top"/>
    </xf>
    <xf numFmtId="37" fontId="5" fillId="4" borderId="11" xfId="1" applyNumberFormat="1" applyFont="1" applyFill="1" applyBorder="1" applyAlignment="1" applyProtection="1">
      <alignment vertical="top"/>
    </xf>
    <xf numFmtId="37" fontId="4" fillId="4" borderId="10" xfId="1" applyNumberFormat="1" applyFont="1" applyFill="1" applyBorder="1" applyAlignment="1" applyProtection="1"/>
    <xf numFmtId="37" fontId="4" fillId="4" borderId="11" xfId="1" applyNumberFormat="1" applyFont="1" applyFill="1" applyBorder="1" applyAlignment="1" applyProtection="1"/>
    <xf numFmtId="37" fontId="4" fillId="4" borderId="14" xfId="0" applyNumberFormat="1" applyFont="1" applyFill="1" applyBorder="1"/>
    <xf numFmtId="37" fontId="4" fillId="4" borderId="15" xfId="0" applyNumberFormat="1" applyFont="1" applyFill="1" applyBorder="1"/>
    <xf numFmtId="37" fontId="4" fillId="4" borderId="10" xfId="0" applyNumberFormat="1" applyFont="1" applyFill="1" applyBorder="1" applyAlignment="1">
      <alignment vertical="top"/>
    </xf>
    <xf numFmtId="37" fontId="4" fillId="4" borderId="11" xfId="0" applyNumberFormat="1" applyFont="1" applyFill="1" applyBorder="1" applyAlignment="1">
      <alignment vertical="top"/>
    </xf>
    <xf numFmtId="37" fontId="5" fillId="4" borderId="10" xfId="0" applyNumberFormat="1" applyFont="1" applyFill="1" applyBorder="1" applyAlignment="1">
      <alignment vertical="top"/>
    </xf>
    <xf numFmtId="37" fontId="5" fillId="4" borderId="11" xfId="0" applyNumberFormat="1" applyFont="1" applyFill="1" applyBorder="1" applyAlignment="1">
      <alignment vertical="top"/>
    </xf>
    <xf numFmtId="37" fontId="4" fillId="4" borderId="17" xfId="0" applyNumberFormat="1" applyFont="1" applyFill="1" applyBorder="1"/>
    <xf numFmtId="37" fontId="4" fillId="4" borderId="16" xfId="0" applyNumberFormat="1" applyFont="1" applyFill="1" applyBorder="1"/>
    <xf numFmtId="37" fontId="5" fillId="0" borderId="0" xfId="0" applyNumberFormat="1" applyFont="1" applyFill="1" applyBorder="1" applyAlignment="1">
      <alignment vertical="top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80"/>
  <sheetViews>
    <sheetView showGridLines="0" tabSelected="1" zoomScaleNormal="100" workbookViewId="0">
      <selection activeCell="B2" sqref="B2:D66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1.5703125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4" ht="5.25" customHeight="1" x14ac:dyDescent="0.2"/>
    <row r="2" spans="2:4" ht="13.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59</v>
      </c>
      <c r="C3" s="56"/>
      <c r="D3" s="56"/>
    </row>
    <row r="4" spans="2:4" ht="14.25" customHeight="1" x14ac:dyDescent="0.2">
      <c r="B4" s="56" t="s">
        <v>58</v>
      </c>
      <c r="C4" s="56"/>
      <c r="D4" s="56"/>
    </row>
    <row r="5" spans="2:4" ht="2.25" customHeight="1" x14ac:dyDescent="0.2">
      <c r="B5" s="57"/>
      <c r="C5" s="57"/>
      <c r="D5" s="57"/>
    </row>
    <row r="6" spans="2:4" ht="9.75" customHeight="1" x14ac:dyDescent="0.2">
      <c r="B6" s="58" t="s">
        <v>1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8.5" customHeight="1" x14ac:dyDescent="0.2">
      <c r="B8" s="1" t="s">
        <v>2</v>
      </c>
      <c r="C8" s="2">
        <v>2021</v>
      </c>
      <c r="D8" s="3">
        <v>2020</v>
      </c>
    </row>
    <row r="9" spans="2:4" s="7" customFormat="1" ht="9" hidden="1" customHeight="1" x14ac:dyDescent="0.2">
      <c r="B9" s="4"/>
      <c r="C9" s="5"/>
      <c r="D9" s="6"/>
    </row>
    <row r="10" spans="2:4" ht="13.5" customHeight="1" x14ac:dyDescent="0.2">
      <c r="B10" s="8" t="s">
        <v>3</v>
      </c>
      <c r="C10" s="31"/>
      <c r="D10" s="32"/>
    </row>
    <row r="11" spans="2:4" ht="15.75" customHeight="1" x14ac:dyDescent="0.2">
      <c r="B11" s="9" t="s">
        <v>4</v>
      </c>
      <c r="C11" s="33">
        <f>SUM(C12:C18)</f>
        <v>1654379303.22</v>
      </c>
      <c r="D11" s="34">
        <f>SUM(D12:D18)</f>
        <v>1490062127.3799999</v>
      </c>
    </row>
    <row r="12" spans="2:4" ht="11.25" customHeight="1" x14ac:dyDescent="0.2">
      <c r="B12" s="10" t="s">
        <v>5</v>
      </c>
      <c r="C12" s="35">
        <v>0</v>
      </c>
      <c r="D12" s="36">
        <v>0</v>
      </c>
    </row>
    <row r="13" spans="2:4" ht="11.25" customHeight="1" x14ac:dyDescent="0.2">
      <c r="B13" s="10" t="s">
        <v>6</v>
      </c>
      <c r="C13" s="35">
        <v>970122251.29999995</v>
      </c>
      <c r="D13" s="36">
        <v>819060927.16999996</v>
      </c>
    </row>
    <row r="14" spans="2:4" ht="11.25" customHeight="1" x14ac:dyDescent="0.2">
      <c r="B14" s="10" t="s">
        <v>7</v>
      </c>
      <c r="C14" s="35">
        <v>0</v>
      </c>
      <c r="D14" s="36">
        <v>0</v>
      </c>
    </row>
    <row r="15" spans="2:4" ht="11.25" customHeight="1" x14ac:dyDescent="0.2">
      <c r="B15" s="10" t="s">
        <v>8</v>
      </c>
      <c r="C15" s="35">
        <v>2386011</v>
      </c>
      <c r="D15" s="36">
        <v>2806362</v>
      </c>
    </row>
    <row r="16" spans="2:4" ht="11.25" customHeight="1" x14ac:dyDescent="0.2">
      <c r="B16" s="10" t="s">
        <v>9</v>
      </c>
      <c r="C16" s="35">
        <v>5664177.3200000003</v>
      </c>
      <c r="D16" s="36">
        <v>6116718.5</v>
      </c>
    </row>
    <row r="17" spans="2:9" ht="11.25" customHeight="1" x14ac:dyDescent="0.2">
      <c r="B17" s="10" t="s">
        <v>10</v>
      </c>
      <c r="C17" s="35">
        <v>992674.04</v>
      </c>
      <c r="D17" s="36">
        <v>2220050.06</v>
      </c>
    </row>
    <row r="18" spans="2:9" ht="11.25" customHeight="1" x14ac:dyDescent="0.2">
      <c r="B18" s="10" t="s">
        <v>11</v>
      </c>
      <c r="C18" s="35">
        <v>675214189.56000006</v>
      </c>
      <c r="D18" s="36">
        <v>659858069.64999998</v>
      </c>
    </row>
    <row r="19" spans="2:9" ht="36.75" customHeight="1" x14ac:dyDescent="0.2">
      <c r="B19" s="11" t="s">
        <v>12</v>
      </c>
      <c r="C19" s="47">
        <f>SUM(C20:C21)</f>
        <v>14391063722.82</v>
      </c>
      <c r="D19" s="48">
        <f>SUM(D20:D21)</f>
        <v>13759371200.18</v>
      </c>
    </row>
    <row r="20" spans="2:9" ht="24" customHeight="1" x14ac:dyDescent="0.2">
      <c r="B20" s="12" t="s">
        <v>13</v>
      </c>
      <c r="C20" s="49">
        <v>7892356413.6099997</v>
      </c>
      <c r="D20" s="50">
        <v>7523070226</v>
      </c>
    </row>
    <row r="21" spans="2:9" ht="10.5" customHeight="1" x14ac:dyDescent="0.2">
      <c r="B21" s="12" t="s">
        <v>14</v>
      </c>
      <c r="C21" s="49">
        <v>6498707309.21</v>
      </c>
      <c r="D21" s="50">
        <v>6236300974.1800003</v>
      </c>
    </row>
    <row r="22" spans="2:9" ht="12.75" customHeight="1" x14ac:dyDescent="0.2">
      <c r="B22" s="13" t="s">
        <v>15</v>
      </c>
      <c r="C22" s="33">
        <f>SUM(C23:C27)</f>
        <v>798979891.54000008</v>
      </c>
      <c r="D22" s="34">
        <f>SUM(D23:D27)</f>
        <v>754985232.89999998</v>
      </c>
      <c r="G22" s="53"/>
      <c r="H22" s="53"/>
    </row>
    <row r="23" spans="2:9" ht="12.75" customHeight="1" x14ac:dyDescent="0.2">
      <c r="B23" s="10" t="s">
        <v>16</v>
      </c>
      <c r="C23" s="35">
        <v>692813340.19000006</v>
      </c>
      <c r="D23" s="36">
        <v>672308027.08000004</v>
      </c>
    </row>
    <row r="24" spans="2:9" ht="12.75" customHeight="1" x14ac:dyDescent="0.2">
      <c r="B24" s="10" t="s">
        <v>17</v>
      </c>
      <c r="C24" s="35">
        <v>-15474.13</v>
      </c>
      <c r="D24" s="36">
        <v>-41527.69</v>
      </c>
    </row>
    <row r="25" spans="2:9" ht="12.75" customHeight="1" x14ac:dyDescent="0.2">
      <c r="B25" s="12" t="s">
        <v>57</v>
      </c>
      <c r="C25" s="35">
        <v>777700</v>
      </c>
      <c r="D25" s="36">
        <v>468309</v>
      </c>
    </row>
    <row r="26" spans="2:9" ht="12.75" customHeight="1" x14ac:dyDescent="0.2">
      <c r="B26" s="10" t="s">
        <v>18</v>
      </c>
      <c r="C26" s="35">
        <v>3322</v>
      </c>
      <c r="D26" s="36">
        <v>6317</v>
      </c>
    </row>
    <row r="27" spans="2:9" ht="12.75" customHeight="1" x14ac:dyDescent="0.2">
      <c r="B27" s="10" t="s">
        <v>19</v>
      </c>
      <c r="C27" s="35">
        <v>105401003.47999999</v>
      </c>
      <c r="D27" s="36">
        <v>82244107.510000005</v>
      </c>
    </row>
    <row r="28" spans="2:9" ht="15" customHeight="1" x14ac:dyDescent="0.2">
      <c r="B28" s="9" t="s">
        <v>20</v>
      </c>
      <c r="C28" s="33">
        <f>C11+C19+C22</f>
        <v>16844422917.58</v>
      </c>
      <c r="D28" s="34">
        <f>D11+D19+D22</f>
        <v>16004418560.459999</v>
      </c>
    </row>
    <row r="29" spans="2:9" ht="17.25" customHeight="1" x14ac:dyDescent="0.2">
      <c r="B29" s="14" t="s">
        <v>21</v>
      </c>
      <c r="C29" s="37"/>
      <c r="D29" s="38"/>
    </row>
    <row r="30" spans="2:9" ht="14.25" customHeight="1" x14ac:dyDescent="0.2">
      <c r="B30" s="9" t="s">
        <v>22</v>
      </c>
      <c r="C30" s="33">
        <f>SUM(C31:C33)</f>
        <v>12531484530.729996</v>
      </c>
      <c r="D30" s="34">
        <f>SUM(D31:D33)</f>
        <v>12085799285.609999</v>
      </c>
    </row>
    <row r="31" spans="2:9" ht="12" customHeight="1" x14ac:dyDescent="0.2">
      <c r="B31" s="10" t="s">
        <v>23</v>
      </c>
      <c r="C31" s="35">
        <v>9283204481.6299973</v>
      </c>
      <c r="D31" s="36">
        <v>8546733980.9999981</v>
      </c>
      <c r="I31" s="15"/>
    </row>
    <row r="32" spans="2:9" ht="9.75" customHeight="1" x14ac:dyDescent="0.2">
      <c r="B32" s="10" t="s">
        <v>24</v>
      </c>
      <c r="C32" s="35">
        <v>1138785501.3200002</v>
      </c>
      <c r="D32" s="36">
        <v>1246245226.2100003</v>
      </c>
    </row>
    <row r="33" spans="2:9" ht="9.75" customHeight="1" x14ac:dyDescent="0.2">
      <c r="B33" s="10" t="s">
        <v>25</v>
      </c>
      <c r="C33" s="35">
        <v>2109494547.7799997</v>
      </c>
      <c r="D33" s="36">
        <v>2292820078.4000001</v>
      </c>
    </row>
    <row r="34" spans="2:9" s="16" customFormat="1" ht="12.75" customHeight="1" x14ac:dyDescent="0.2">
      <c r="B34" s="13" t="s">
        <v>26</v>
      </c>
      <c r="C34" s="39">
        <f>SUM(C35:C43)</f>
        <v>2301710997.7600002</v>
      </c>
      <c r="D34" s="40">
        <f>SUM(D35:D43)</f>
        <v>2238827472.1599998</v>
      </c>
    </row>
    <row r="35" spans="2:9" s="16" customFormat="1" x14ac:dyDescent="0.2">
      <c r="B35" s="12" t="s">
        <v>27</v>
      </c>
      <c r="C35" s="41">
        <v>15456922.09</v>
      </c>
      <c r="D35" s="42">
        <v>18349276</v>
      </c>
      <c r="I35" s="17"/>
    </row>
    <row r="36" spans="2:9" s="16" customFormat="1" ht="11.25" customHeight="1" x14ac:dyDescent="0.2">
      <c r="B36" s="18" t="s">
        <v>28</v>
      </c>
      <c r="C36" s="41">
        <v>718640435.94000006</v>
      </c>
      <c r="D36" s="42">
        <v>747067776.82000005</v>
      </c>
    </row>
    <row r="37" spans="2:9" s="16" customFormat="1" ht="10.5" customHeight="1" x14ac:dyDescent="0.2">
      <c r="B37" s="18" t="s">
        <v>29</v>
      </c>
      <c r="C37" s="41">
        <v>19404954.489999998</v>
      </c>
      <c r="D37" s="42">
        <v>38951404.539999999</v>
      </c>
    </row>
    <row r="38" spans="2:9" s="16" customFormat="1" ht="9.75" customHeight="1" x14ac:dyDescent="0.2">
      <c r="B38" s="18" t="s">
        <v>30</v>
      </c>
      <c r="C38" s="41">
        <v>56164701.609999992</v>
      </c>
      <c r="D38" s="42">
        <v>58641921.200000003</v>
      </c>
    </row>
    <row r="39" spans="2:9" s="16" customFormat="1" ht="9.75" customHeight="1" x14ac:dyDescent="0.2">
      <c r="B39" s="18" t="s">
        <v>31</v>
      </c>
      <c r="C39" s="41">
        <v>1475733414.6300001</v>
      </c>
      <c r="D39" s="42">
        <v>1360330005.6900001</v>
      </c>
    </row>
    <row r="40" spans="2:9" s="16" customFormat="1" ht="12" customHeight="1" x14ac:dyDescent="0.2">
      <c r="B40" s="12" t="s">
        <v>32</v>
      </c>
      <c r="C40" s="41">
        <v>606947.53999999992</v>
      </c>
      <c r="D40" s="42">
        <v>661773.24</v>
      </c>
    </row>
    <row r="41" spans="2:9" s="16" customFormat="1" ht="9.75" customHeight="1" x14ac:dyDescent="0.2">
      <c r="B41" s="18" t="s">
        <v>33</v>
      </c>
      <c r="C41" s="41">
        <v>15683621.460000001</v>
      </c>
      <c r="D41" s="42">
        <v>14825314.67</v>
      </c>
    </row>
    <row r="42" spans="2:9" s="16" customFormat="1" ht="10.9" customHeight="1" x14ac:dyDescent="0.2">
      <c r="B42" s="18" t="s">
        <v>34</v>
      </c>
      <c r="C42" s="41">
        <v>20000</v>
      </c>
      <c r="D42" s="42">
        <v>0</v>
      </c>
    </row>
    <row r="43" spans="2:9" s="16" customFormat="1" ht="10.9" customHeight="1" x14ac:dyDescent="0.2">
      <c r="B43" s="19" t="s">
        <v>35</v>
      </c>
      <c r="C43" s="41">
        <v>0</v>
      </c>
      <c r="D43" s="42">
        <v>0</v>
      </c>
    </row>
    <row r="44" spans="2:9" s="16" customFormat="1" ht="12.75" customHeight="1" x14ac:dyDescent="0.2">
      <c r="B44" s="13" t="s">
        <v>36</v>
      </c>
      <c r="C44" s="43">
        <f>SUM(C45:C47)</f>
        <v>2226537</v>
      </c>
      <c r="D44" s="44">
        <f>SUM(D45:D47)</f>
        <v>6645646.6699999999</v>
      </c>
    </row>
    <row r="45" spans="2:9" s="16" customFormat="1" ht="12" customHeight="1" x14ac:dyDescent="0.2">
      <c r="B45" s="19" t="s">
        <v>37</v>
      </c>
      <c r="C45" s="35">
        <v>2226537</v>
      </c>
      <c r="D45" s="36">
        <v>2738180</v>
      </c>
    </row>
    <row r="46" spans="2:9" s="16" customFormat="1" ht="10.5" customHeight="1" x14ac:dyDescent="0.2">
      <c r="B46" s="19" t="s">
        <v>38</v>
      </c>
      <c r="C46" s="35">
        <v>0</v>
      </c>
      <c r="D46" s="36">
        <v>0</v>
      </c>
    </row>
    <row r="47" spans="2:9" s="16" customFormat="1" ht="10.9" customHeight="1" x14ac:dyDescent="0.2">
      <c r="B47" s="18" t="s">
        <v>39</v>
      </c>
      <c r="C47" s="35">
        <v>0</v>
      </c>
      <c r="D47" s="36">
        <v>3907466.67</v>
      </c>
    </row>
    <row r="48" spans="2:9" s="16" customFormat="1" x14ac:dyDescent="0.2">
      <c r="B48" s="13" t="s">
        <v>40</v>
      </c>
      <c r="C48" s="39">
        <f>SUM(C49:C53)</f>
        <v>0</v>
      </c>
      <c r="D48" s="40">
        <f>SUM(D49:D53)</f>
        <v>0</v>
      </c>
    </row>
    <row r="49" spans="2:4" s="16" customFormat="1" ht="12" customHeight="1" x14ac:dyDescent="0.2">
      <c r="B49" s="19" t="s">
        <v>41</v>
      </c>
      <c r="C49" s="35">
        <v>0</v>
      </c>
      <c r="D49" s="36">
        <v>0</v>
      </c>
    </row>
    <row r="50" spans="2:4" s="16" customFormat="1" ht="11.25" customHeight="1" x14ac:dyDescent="0.2">
      <c r="B50" s="19" t="s">
        <v>42</v>
      </c>
      <c r="C50" s="35">
        <v>0</v>
      </c>
      <c r="D50" s="36">
        <v>0</v>
      </c>
    </row>
    <row r="51" spans="2:4" s="16" customFormat="1" ht="11.25" customHeight="1" x14ac:dyDescent="0.2">
      <c r="B51" s="19" t="s">
        <v>43</v>
      </c>
      <c r="C51" s="35">
        <v>0</v>
      </c>
      <c r="D51" s="36">
        <v>0</v>
      </c>
    </row>
    <row r="52" spans="2:4" s="16" customFormat="1" ht="11.25" customHeight="1" x14ac:dyDescent="0.2">
      <c r="B52" s="19" t="s">
        <v>44</v>
      </c>
      <c r="C52" s="35">
        <v>0</v>
      </c>
      <c r="D52" s="36">
        <v>0</v>
      </c>
    </row>
    <row r="53" spans="2:4" s="16" customFormat="1" ht="11.25" customHeight="1" x14ac:dyDescent="0.2">
      <c r="B53" s="19" t="s">
        <v>45</v>
      </c>
      <c r="C53" s="35">
        <v>0</v>
      </c>
      <c r="D53" s="36">
        <v>0</v>
      </c>
    </row>
    <row r="54" spans="2:4" s="16" customFormat="1" ht="12.75" customHeight="1" x14ac:dyDescent="0.2">
      <c r="B54" s="13" t="s">
        <v>46</v>
      </c>
      <c r="C54" s="43">
        <f>SUM(C55:C60)</f>
        <v>50376257.189999998</v>
      </c>
      <c r="D54" s="44">
        <f>SUM(D55:D60)</f>
        <v>103202109.63999999</v>
      </c>
    </row>
    <row r="55" spans="2:4" s="16" customFormat="1" ht="13.5" customHeight="1" x14ac:dyDescent="0.2">
      <c r="B55" s="12" t="s">
        <v>47</v>
      </c>
      <c r="C55" s="41">
        <v>46006806.710000001</v>
      </c>
      <c r="D55" s="42">
        <v>43626597.159999996</v>
      </c>
    </row>
    <row r="56" spans="2:4" s="16" customFormat="1" ht="12" customHeight="1" x14ac:dyDescent="0.2">
      <c r="B56" s="19" t="s">
        <v>48</v>
      </c>
      <c r="C56" s="41">
        <v>0</v>
      </c>
      <c r="D56" s="42">
        <v>0</v>
      </c>
    </row>
    <row r="57" spans="2:4" s="16" customFormat="1" ht="12" customHeight="1" x14ac:dyDescent="0.2">
      <c r="B57" s="19" t="s">
        <v>49</v>
      </c>
      <c r="C57" s="41">
        <v>130980</v>
      </c>
      <c r="D57" s="42">
        <v>0</v>
      </c>
    </row>
    <row r="58" spans="2:4" s="16" customFormat="1" ht="13.5" customHeight="1" x14ac:dyDescent="0.2">
      <c r="B58" s="20" t="s">
        <v>50</v>
      </c>
      <c r="C58" s="41">
        <v>0</v>
      </c>
      <c r="D58" s="42">
        <v>0</v>
      </c>
    </row>
    <row r="59" spans="2:4" s="16" customFormat="1" ht="12" customHeight="1" x14ac:dyDescent="0.2">
      <c r="B59" s="19" t="s">
        <v>51</v>
      </c>
      <c r="C59" s="41">
        <v>0</v>
      </c>
      <c r="D59" s="42">
        <v>0</v>
      </c>
    </row>
    <row r="60" spans="2:4" s="16" customFormat="1" ht="12" customHeight="1" x14ac:dyDescent="0.2">
      <c r="B60" s="19" t="s">
        <v>52</v>
      </c>
      <c r="C60" s="41">
        <v>4238470.4799999995</v>
      </c>
      <c r="D60" s="42">
        <v>59575512.479999997</v>
      </c>
    </row>
    <row r="61" spans="2:4" ht="12.75" customHeight="1" x14ac:dyDescent="0.2">
      <c r="B61" s="9" t="s">
        <v>53</v>
      </c>
      <c r="C61" s="39">
        <f>SUM(C62)</f>
        <v>472042936</v>
      </c>
      <c r="D61" s="40">
        <f>SUM(D62)</f>
        <v>686313543</v>
      </c>
    </row>
    <row r="62" spans="2:4" ht="12.75" customHeight="1" x14ac:dyDescent="0.2">
      <c r="B62" s="10" t="s">
        <v>54</v>
      </c>
      <c r="C62" s="35">
        <v>472042936</v>
      </c>
      <c r="D62" s="36">
        <v>686313543</v>
      </c>
    </row>
    <row r="63" spans="2:4" ht="15" customHeight="1" x14ac:dyDescent="0.2">
      <c r="B63" s="9" t="s">
        <v>55</v>
      </c>
      <c r="C63" s="45">
        <f>C30+C34+C44+C48+C54+C61</f>
        <v>15357841258.679996</v>
      </c>
      <c r="D63" s="46">
        <f>D30+D34+D44+D48+D54+D61</f>
        <v>15120788057.079998</v>
      </c>
    </row>
    <row r="64" spans="2:4" ht="12.75" customHeight="1" thickBot="1" x14ac:dyDescent="0.25">
      <c r="B64" s="14" t="s">
        <v>56</v>
      </c>
      <c r="C64" s="52">
        <f>C28-C63</f>
        <v>1486581658.9000034</v>
      </c>
      <c r="D64" s="51">
        <f>D28-D63</f>
        <v>883630503.38000107</v>
      </c>
    </row>
    <row r="65" spans="2:11" ht="3" customHeight="1" thickTop="1" x14ac:dyDescent="0.2">
      <c r="B65" s="14"/>
      <c r="C65" s="21"/>
      <c r="D65" s="22"/>
    </row>
    <row r="66" spans="2:11" ht="2.25" customHeight="1" thickBot="1" x14ac:dyDescent="0.25">
      <c r="B66" s="23"/>
      <c r="C66" s="24"/>
      <c r="D66" s="25"/>
    </row>
    <row r="67" spans="2:11" ht="5.25" customHeight="1" x14ac:dyDescent="0.2">
      <c r="B67" s="26"/>
      <c r="C67" s="26"/>
      <c r="D67" s="26"/>
    </row>
    <row r="68" spans="2:11" x14ac:dyDescent="0.2">
      <c r="C68" s="27"/>
      <c r="D68" s="28"/>
      <c r="E68" s="28"/>
      <c r="F68" s="26"/>
      <c r="G68" s="26"/>
      <c r="H68" s="27"/>
      <c r="I68" s="27"/>
      <c r="J68" s="28"/>
      <c r="K68" s="26"/>
    </row>
    <row r="69" spans="2:11" x14ac:dyDescent="0.2">
      <c r="C69" s="27"/>
      <c r="D69" s="28"/>
      <c r="E69" s="28"/>
      <c r="F69" s="26"/>
      <c r="G69" s="26"/>
      <c r="H69" s="27"/>
      <c r="I69" s="27"/>
      <c r="J69" s="28"/>
      <c r="K69" s="26"/>
    </row>
    <row r="70" spans="2:11" x14ac:dyDescent="0.2">
      <c r="C70" s="26"/>
      <c r="D70" s="26"/>
      <c r="E70" s="26"/>
      <c r="F70" s="26"/>
      <c r="G70" s="26"/>
      <c r="H70" s="26"/>
      <c r="I70" s="26"/>
      <c r="J70" s="26"/>
      <c r="K70" s="26"/>
    </row>
    <row r="71" spans="2:11" ht="9.75" customHeight="1" x14ac:dyDescent="0.2">
      <c r="C71" s="26"/>
      <c r="D71" s="26"/>
      <c r="E71" s="26"/>
      <c r="F71" s="26"/>
      <c r="G71" s="26"/>
      <c r="H71" s="26"/>
      <c r="I71" s="26"/>
      <c r="J71" s="26"/>
      <c r="K71" s="26"/>
    </row>
    <row r="72" spans="2:11" ht="10.5" customHeight="1" x14ac:dyDescent="0.2">
      <c r="C72" s="26"/>
      <c r="D72" s="26"/>
      <c r="E72" s="26"/>
      <c r="F72" s="26"/>
      <c r="G72" s="26"/>
      <c r="H72" s="26"/>
      <c r="I72" s="26"/>
      <c r="J72" s="26"/>
      <c r="K72" s="26"/>
    </row>
    <row r="73" spans="2:11" x14ac:dyDescent="0.2">
      <c r="C73" s="26"/>
      <c r="D73" s="26"/>
      <c r="E73" s="26"/>
      <c r="F73" s="26"/>
      <c r="G73" s="26"/>
      <c r="H73" s="26"/>
      <c r="I73" s="26"/>
      <c r="J73" s="26"/>
      <c r="K73" s="26"/>
    </row>
    <row r="74" spans="2:11" ht="12.75" customHeight="1" x14ac:dyDescent="0.2">
      <c r="D74" s="16"/>
      <c r="E74" s="16"/>
      <c r="F74" s="16"/>
      <c r="G74" s="26"/>
      <c r="H74" s="26"/>
      <c r="J74" s="16"/>
      <c r="K74" s="16"/>
    </row>
    <row r="75" spans="2:11" ht="40.5" customHeight="1" x14ac:dyDescent="0.2">
      <c r="B75" s="29"/>
      <c r="C75" s="54"/>
      <c r="D75" s="54"/>
      <c r="E75" s="16"/>
      <c r="F75" s="16"/>
      <c r="G75" s="26"/>
      <c r="H75" s="26"/>
      <c r="I75" s="30"/>
      <c r="J75" s="16"/>
      <c r="K75" s="16"/>
    </row>
    <row r="76" spans="2:11" ht="8.25" customHeight="1" x14ac:dyDescent="0.2">
      <c r="C76" s="26"/>
      <c r="D76" s="26"/>
      <c r="E76" s="26"/>
      <c r="F76" s="26"/>
      <c r="G76" s="26"/>
      <c r="H76" s="26"/>
      <c r="I76" s="26"/>
      <c r="J76" s="26"/>
      <c r="K76" s="26"/>
    </row>
    <row r="77" spans="2:11" x14ac:dyDescent="0.2">
      <c r="C77" s="26"/>
      <c r="D77" s="26"/>
      <c r="E77" s="26"/>
      <c r="F77" s="26"/>
      <c r="G77" s="26"/>
      <c r="H77" s="26"/>
      <c r="I77" s="26"/>
      <c r="J77" s="26"/>
      <c r="K77" s="26"/>
    </row>
    <row r="78" spans="2:11" x14ac:dyDescent="0.2">
      <c r="C78" s="26"/>
      <c r="D78" s="26"/>
      <c r="E78" s="26"/>
      <c r="F78" s="26"/>
      <c r="G78" s="26"/>
      <c r="H78" s="26"/>
      <c r="I78" s="26"/>
      <c r="J78" s="26"/>
      <c r="K78" s="26"/>
    </row>
    <row r="79" spans="2:11" ht="7.5" customHeight="1" x14ac:dyDescent="0.2">
      <c r="C79" s="26"/>
      <c r="D79" s="26"/>
      <c r="E79" s="26"/>
      <c r="F79" s="26"/>
      <c r="G79" s="26"/>
      <c r="H79" s="26"/>
      <c r="I79" s="26"/>
      <c r="J79" s="26"/>
      <c r="K79" s="26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17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2022-04-28T16:50:03Z</cp:lastPrinted>
  <dcterms:created xsi:type="dcterms:W3CDTF">2021-11-06T00:01:58Z</dcterms:created>
  <dcterms:modified xsi:type="dcterms:W3CDTF">2022-04-30T03:02:46Z</dcterms:modified>
</cp:coreProperties>
</file>